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Zusammenfassung" r:id="rId3" sheetId="1"/>
    <sheet name="28-08-2020_Backbar" r:id="rId4" sheetId="2"/>
    <sheet name="28-08-2020_Kühlschubladen" r:id="rId5" sheetId="3"/>
    <sheet name="28-08-2020_Lager" r:id="rId6" sheetId="4"/>
  </sheets>
</workbook>
</file>

<file path=xl/sharedStrings.xml><?xml version="1.0" encoding="utf-8"?>
<sst xmlns="http://schemas.openxmlformats.org/spreadsheetml/2006/main" count="309" uniqueCount="71">
  <si>
    <t/>
  </si>
  <si>
    <t>Name</t>
  </si>
  <si>
    <t>Volumen (ml oder gr)</t>
  </si>
  <si>
    <t>Ganze Einheiten</t>
  </si>
  <si>
    <t>Angebrochene Einheiten</t>
  </si>
  <si>
    <t>Bestand gesamt</t>
  </si>
  <si>
    <t>EK Preis pro Einheit</t>
  </si>
  <si>
    <t>EK gesamt</t>
  </si>
  <si>
    <t>Biergetränke [ml]</t>
  </si>
  <si>
    <t>Heineken</t>
  </si>
  <si>
    <t>330</t>
  </si>
  <si>
    <t>247</t>
  </si>
  <si>
    <t>Tegernseer Hell</t>
  </si>
  <si>
    <t>500</t>
  </si>
  <si>
    <t>46</t>
  </si>
  <si>
    <t>Zwischensumme</t>
  </si>
  <si>
    <t>Spirituosen [ml]</t>
  </si>
  <si>
    <t>Aperol Aperitivio Italiano</t>
  </si>
  <si>
    <t>1000</t>
  </si>
  <si>
    <t>11</t>
  </si>
  <si>
    <t>Averna Amaro Siciliano</t>
  </si>
  <si>
    <t>5</t>
  </si>
  <si>
    <t>Beluga</t>
  </si>
  <si>
    <t>2</t>
  </si>
  <si>
    <t>Belvedere Bartezek</t>
  </si>
  <si>
    <t>700</t>
  </si>
  <si>
    <t>20</t>
  </si>
  <si>
    <t>Bombay Sapphire London Dry</t>
  </si>
  <si>
    <t>28</t>
  </si>
  <si>
    <t>Monkey 47 Schwarzwald Gin</t>
  </si>
  <si>
    <t>22</t>
  </si>
  <si>
    <t>Monkey Shoulder Scotch Whisky</t>
  </si>
  <si>
    <t>Alkoholfreie Getränke [ml]</t>
  </si>
  <si>
    <t>Aqua Monaco Lemon</t>
  </si>
  <si>
    <t>230</t>
  </si>
  <si>
    <t>49</t>
  </si>
  <si>
    <t>Aqua Monaco Still rot</t>
  </si>
  <si>
    <t>750</t>
  </si>
  <si>
    <t>114</t>
  </si>
  <si>
    <t>Coca Cola</t>
  </si>
  <si>
    <t>370</t>
  </si>
  <si>
    <t>Red Bull</t>
  </si>
  <si>
    <t>355</t>
  </si>
  <si>
    <t>80</t>
  </si>
  <si>
    <t xml:space="preserve">Red Bull Simply Cola </t>
  </si>
  <si>
    <t>86</t>
  </si>
  <si>
    <t>Red Bull Sugarfree</t>
  </si>
  <si>
    <t>441</t>
  </si>
  <si>
    <t>Thomas Henry Cherry Blossom Tonic</t>
  </si>
  <si>
    <t>200</t>
  </si>
  <si>
    <t>62</t>
  </si>
  <si>
    <t>Thomas Henry Ginger Ale</t>
  </si>
  <si>
    <t>39</t>
  </si>
  <si>
    <t>Gesamtwert</t>
  </si>
  <si>
    <t>3</t>
  </si>
  <si>
    <t>1</t>
  </si>
  <si>
    <t>0</t>
  </si>
  <si>
    <t>47</t>
  </si>
  <si>
    <t>14</t>
  </si>
  <si>
    <t>41</t>
  </si>
  <si>
    <t>34</t>
  </si>
  <si>
    <t>25</t>
  </si>
  <si>
    <t>32</t>
  </si>
  <si>
    <t>17</t>
  </si>
  <si>
    <t>27</t>
  </si>
  <si>
    <t>10</t>
  </si>
  <si>
    <t>400</t>
  </si>
  <si>
    <t>350</t>
  </si>
  <si>
    <t>58</t>
  </si>
  <si>
    <t>52</t>
  </si>
  <si>
    <t>29</t>
  </si>
</sst>
</file>

<file path=xl/styles.xml><?xml version="1.0" encoding="utf-8"?>
<styleSheet xmlns="http://schemas.openxmlformats.org/spreadsheetml/2006/main">
  <numFmts count="1">
    <numFmt numFmtId="164" formatCode="€#,##0.00"/>
  </numFmts>
  <fonts count="133">
    <font>
      <sz val="11.0"/>
      <color indexed="8"/>
      <name val="Calibri"/>
      <family val="2"/>
      <scheme val="minor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Calibri"/>
      <sz val="11.0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  <font>
      <name val="Arial Black"/>
      <sz val="11.0"/>
      <color indexed="63"/>
      <family val="2"/>
      <b val="true"/>
    </font>
  </fonts>
  <fills count="2">
    <fill>
      <patternFill patternType="none"/>
    </fill>
    <fill>
      <patternFill patternType="darkGray"/>
    </fill>
  </fills>
  <borders count="3">
    <border>
      <left/>
      <right/>
      <top/>
      <bottom/>
      <diagonal/>
    </border>
    <border>
      <bottom style="medium"/>
    </border>
    <border>
      <bottom style="medium">
        <color indexed="8"/>
      </bottom>
    </border>
  </borders>
  <cellStyleXfs count="1">
    <xf numFmtId="0" fontId="0" fillId="0" borderId="0"/>
  </cellStyleXfs>
  <cellXfs count="133">
    <xf numFmtId="0" fontId="0" fillId="0" borderId="0" xfId="0"/>
    <xf numFmtId="0" fontId="1" fillId="0" borderId="2" xfId="0" applyFont="true" applyBorder="true"/>
    <xf numFmtId="0" fontId="2" fillId="0" borderId="0" xfId="0" applyFont="true"/>
    <xf numFmtId="164" fontId="3" fillId="0" borderId="0" xfId="0" applyFont="true" applyNumberFormat="true"/>
    <xf numFmtId="0" fontId="4" fillId="0" borderId="0" xfId="0" applyFont="true"/>
    <xf numFmtId="164" fontId="5" fillId="0" borderId="0" xfId="0" applyFont="true" applyNumberFormat="true"/>
    <xf numFmtId="0" fontId="6" fillId="0" borderId="0" xfId="0" applyFont="true"/>
    <xf numFmtId="164" fontId="7" fillId="0" borderId="0" xfId="0" applyFont="true" applyNumberFormat="true"/>
    <xf numFmtId="0" fontId="8" fillId="0" borderId="0" xfId="0" applyFont="true"/>
    <xf numFmtId="164" fontId="9" fillId="0" borderId="0" xfId="0" applyFont="true" applyNumberFormat="true"/>
    <xf numFmtId="0" fontId="10" fillId="0" borderId="0" xfId="0" applyFont="true"/>
    <xf numFmtId="164" fontId="11" fillId="0" borderId="0" xfId="0" applyFont="true" applyNumberFormat="true"/>
    <xf numFmtId="0" fontId="12" fillId="0" borderId="0" xfId="0" applyFont="true"/>
    <xf numFmtId="164" fontId="13" fillId="0" borderId="0" xfId="0" applyFont="true" applyNumberFormat="true"/>
    <xf numFmtId="0" fontId="14" fillId="0" borderId="0" xfId="0" applyFont="true"/>
    <xf numFmtId="164" fontId="15" fillId="0" borderId="0" xfId="0" applyFont="true" applyNumberFormat="true"/>
    <xf numFmtId="0" fontId="16" fillId="0" borderId="0" xfId="0" applyFont="true"/>
    <xf numFmtId="164" fontId="17" fillId="0" borderId="0" xfId="0" applyFont="true" applyNumberFormat="true"/>
    <xf numFmtId="0" fontId="18" fillId="0" borderId="0" xfId="0" applyFont="true"/>
    <xf numFmtId="164" fontId="19" fillId="0" borderId="0" xfId="0" applyFont="true" applyNumberFormat="true"/>
    <xf numFmtId="0" fontId="20" fillId="0" borderId="0" xfId="0" applyFont="true"/>
    <xf numFmtId="164" fontId="21" fillId="0" borderId="0" xfId="0" applyFont="true" applyNumberFormat="true"/>
    <xf numFmtId="0" fontId="22" fillId="0" borderId="0" xfId="0" applyFont="true"/>
    <xf numFmtId="164" fontId="23" fillId="0" borderId="0" xfId="0" applyFont="true" applyNumberFormat="true"/>
    <xf numFmtId="0" fontId="24" fillId="0" borderId="0" xfId="0" applyFont="true"/>
    <xf numFmtId="164" fontId="25" fillId="0" borderId="0" xfId="0" applyFont="true" applyNumberFormat="true"/>
    <xf numFmtId="0" fontId="26" fillId="0" borderId="0" xfId="0" applyFont="true"/>
    <xf numFmtId="164" fontId="27" fillId="0" borderId="0" xfId="0" applyFont="true" applyNumberFormat="true"/>
    <xf numFmtId="0" fontId="28" fillId="0" borderId="0" xfId="0" applyFont="true"/>
    <xf numFmtId="164" fontId="29" fillId="0" borderId="0" xfId="0" applyFont="true" applyNumberFormat="true"/>
    <xf numFmtId="0" fontId="30" fillId="0" borderId="0" xfId="0" applyFont="true"/>
    <xf numFmtId="164" fontId="31" fillId="0" borderId="0" xfId="0" applyFont="true" applyNumberFormat="true"/>
    <xf numFmtId="0" fontId="32" fillId="0" borderId="0" xfId="0" applyFont="true"/>
    <xf numFmtId="164" fontId="33" fillId="0" borderId="0" xfId="0" applyFont="true" applyNumberFormat="true"/>
    <xf numFmtId="0" fontId="34" fillId="0" borderId="0" xfId="0" applyFont="true"/>
    <xf numFmtId="164" fontId="35" fillId="0" borderId="0" xfId="0" applyFont="true" applyNumberFormat="true"/>
    <xf numFmtId="0" fontId="36" fillId="0" borderId="0" xfId="0" applyFont="true"/>
    <xf numFmtId="164" fontId="37" fillId="0" borderId="0" xfId="0" applyFont="true" applyNumberFormat="true"/>
    <xf numFmtId="0" fontId="38" fillId="0" borderId="0" xfId="0" applyFont="true"/>
    <xf numFmtId="164" fontId="39" fillId="0" borderId="0" xfId="0" applyFont="true" applyNumberFormat="true"/>
    <xf numFmtId="0" fontId="40" fillId="0" borderId="0" xfId="0" applyFont="true"/>
    <xf numFmtId="164" fontId="41" fillId="0" borderId="0" xfId="0" applyFont="true" applyNumberFormat="true"/>
    <xf numFmtId="0" fontId="42" fillId="0" borderId="0" xfId="0" applyFont="true"/>
    <xf numFmtId="164" fontId="43" fillId="0" borderId="0" xfId="0" applyFont="true" applyNumberFormat="true"/>
    <xf numFmtId="0" fontId="44" fillId="0" borderId="2" xfId="0" applyFont="true" applyBorder="true"/>
    <xf numFmtId="0" fontId="45" fillId="0" borderId="0" xfId="0" applyFont="true"/>
    <xf numFmtId="164" fontId="46" fillId="0" borderId="0" xfId="0" applyFont="true" applyNumberFormat="true"/>
    <xf numFmtId="0" fontId="47" fillId="0" borderId="0" xfId="0" applyFont="true"/>
    <xf numFmtId="164" fontId="48" fillId="0" borderId="0" xfId="0" applyFont="true" applyNumberFormat="true"/>
    <xf numFmtId="0" fontId="49" fillId="0" borderId="0" xfId="0" applyFont="true"/>
    <xf numFmtId="164" fontId="50" fillId="0" borderId="0" xfId="0" applyFont="true" applyNumberFormat="true"/>
    <xf numFmtId="0" fontId="51" fillId="0" borderId="0" xfId="0" applyFont="true"/>
    <xf numFmtId="164" fontId="52" fillId="0" borderId="0" xfId="0" applyFont="true" applyNumberFormat="true"/>
    <xf numFmtId="0" fontId="53" fillId="0" borderId="0" xfId="0" applyFont="true"/>
    <xf numFmtId="164" fontId="54" fillId="0" borderId="0" xfId="0" applyFont="true" applyNumberFormat="true"/>
    <xf numFmtId="0" fontId="55" fillId="0" borderId="0" xfId="0" applyFont="true"/>
    <xf numFmtId="164" fontId="56" fillId="0" borderId="0" xfId="0" applyFont="true" applyNumberFormat="true"/>
    <xf numFmtId="0" fontId="57" fillId="0" borderId="0" xfId="0" applyFont="true"/>
    <xf numFmtId="164" fontId="58" fillId="0" borderId="0" xfId="0" applyFont="true" applyNumberFormat="true"/>
    <xf numFmtId="0" fontId="59" fillId="0" borderId="0" xfId="0" applyFont="true"/>
    <xf numFmtId="164" fontId="60" fillId="0" borderId="0" xfId="0" applyFont="true" applyNumberFormat="true"/>
    <xf numFmtId="0" fontId="61" fillId="0" borderId="0" xfId="0" applyFont="true"/>
    <xf numFmtId="164" fontId="62" fillId="0" borderId="0" xfId="0" applyFont="true" applyNumberFormat="true"/>
    <xf numFmtId="0" fontId="63" fillId="0" borderId="2" xfId="0" applyFont="true" applyBorder="true"/>
    <xf numFmtId="0" fontId="64" fillId="0" borderId="0" xfId="0" applyFont="true"/>
    <xf numFmtId="164" fontId="65" fillId="0" borderId="0" xfId="0" applyFont="true" applyNumberFormat="true"/>
    <xf numFmtId="0" fontId="66" fillId="0" borderId="0" xfId="0" applyFont="true"/>
    <xf numFmtId="164" fontId="67" fillId="0" borderId="0" xfId="0" applyFont="true" applyNumberFormat="true"/>
    <xf numFmtId="0" fontId="68" fillId="0" borderId="0" xfId="0" applyFont="true"/>
    <xf numFmtId="164" fontId="69" fillId="0" borderId="0" xfId="0" applyFont="true" applyNumberFormat="true"/>
    <xf numFmtId="0" fontId="70" fillId="0" borderId="0" xfId="0" applyFont="true"/>
    <xf numFmtId="164" fontId="71" fillId="0" borderId="0" xfId="0" applyFont="true" applyNumberFormat="true"/>
    <xf numFmtId="0" fontId="72" fillId="0" borderId="0" xfId="0" applyFont="true"/>
    <xf numFmtId="164" fontId="73" fillId="0" borderId="0" xfId="0" applyFont="true" applyNumberFormat="true"/>
    <xf numFmtId="0" fontId="74" fillId="0" borderId="0" xfId="0" applyFont="true"/>
    <xf numFmtId="164" fontId="75" fillId="0" borderId="0" xfId="0" applyFont="true" applyNumberFormat="true"/>
    <xf numFmtId="0" fontId="76" fillId="0" borderId="0" xfId="0" applyFont="true"/>
    <xf numFmtId="164" fontId="77" fillId="0" borderId="0" xfId="0" applyFont="true" applyNumberFormat="true"/>
    <xf numFmtId="0" fontId="78" fillId="0" borderId="0" xfId="0" applyFont="true"/>
    <xf numFmtId="164" fontId="79" fillId="0" borderId="0" xfId="0" applyFont="true" applyNumberFormat="true"/>
    <xf numFmtId="0" fontId="80" fillId="0" borderId="0" xfId="0" applyFont="true"/>
    <xf numFmtId="164" fontId="81" fillId="0" borderId="0" xfId="0" applyFont="true" applyNumberFormat="true"/>
    <xf numFmtId="0" fontId="82" fillId="0" borderId="0" xfId="0" applyFont="true"/>
    <xf numFmtId="164" fontId="83" fillId="0" borderId="0" xfId="0" applyFont="true" applyNumberFormat="true"/>
    <xf numFmtId="0" fontId="84" fillId="0" borderId="0" xfId="0" applyFont="true"/>
    <xf numFmtId="164" fontId="85" fillId="0" borderId="0" xfId="0" applyFont="true" applyNumberFormat="true"/>
    <xf numFmtId="0" fontId="86" fillId="0" borderId="0" xfId="0" applyFont="true"/>
    <xf numFmtId="164" fontId="87" fillId="0" borderId="0" xfId="0" applyFont="true" applyNumberFormat="true"/>
    <xf numFmtId="0" fontId="88" fillId="0" borderId="0" xfId="0" applyFont="true"/>
    <xf numFmtId="164" fontId="89" fillId="0" borderId="0" xfId="0" applyFont="true" applyNumberFormat="true"/>
    <xf numFmtId="0" fontId="90" fillId="0" borderId="2" xfId="0" applyFont="true" applyBorder="true"/>
    <xf numFmtId="0" fontId="91" fillId="0" borderId="0" xfId="0" applyFont="true"/>
    <xf numFmtId="164" fontId="92" fillId="0" borderId="0" xfId="0" applyFont="true" applyNumberFormat="true"/>
    <xf numFmtId="0" fontId="93" fillId="0" borderId="0" xfId="0" applyFont="true"/>
    <xf numFmtId="164" fontId="94" fillId="0" borderId="0" xfId="0" applyFont="true" applyNumberFormat="true"/>
    <xf numFmtId="0" fontId="95" fillId="0" borderId="0" xfId="0" applyFont="true"/>
    <xf numFmtId="164" fontId="96" fillId="0" borderId="0" xfId="0" applyFont="true" applyNumberFormat="true"/>
    <xf numFmtId="0" fontId="97" fillId="0" borderId="0" xfId="0" applyFont="true"/>
    <xf numFmtId="164" fontId="98" fillId="0" borderId="0" xfId="0" applyFont="true" applyNumberFormat="true"/>
    <xf numFmtId="0" fontId="99" fillId="0" borderId="0" xfId="0" applyFont="true"/>
    <xf numFmtId="164" fontId="100" fillId="0" borderId="0" xfId="0" applyFont="true" applyNumberFormat="true"/>
    <xf numFmtId="0" fontId="101" fillId="0" borderId="0" xfId="0" applyFont="true"/>
    <xf numFmtId="164" fontId="102" fillId="0" borderId="0" xfId="0" applyFont="true" applyNumberFormat="true"/>
    <xf numFmtId="0" fontId="103" fillId="0" borderId="0" xfId="0" applyFont="true"/>
    <xf numFmtId="164" fontId="104" fillId="0" borderId="0" xfId="0" applyFont="true" applyNumberFormat="true"/>
    <xf numFmtId="0" fontId="105" fillId="0" borderId="0" xfId="0" applyFont="true"/>
    <xf numFmtId="164" fontId="106" fillId="0" borderId="0" xfId="0" applyFont="true" applyNumberFormat="true"/>
    <xf numFmtId="0" fontId="107" fillId="0" borderId="0" xfId="0" applyFont="true"/>
    <xf numFmtId="164" fontId="108" fillId="0" borderId="0" xfId="0" applyFont="true" applyNumberFormat="true"/>
    <xf numFmtId="0" fontId="109" fillId="0" borderId="0" xfId="0" applyFont="true"/>
    <xf numFmtId="164" fontId="110" fillId="0" borderId="0" xfId="0" applyFont="true" applyNumberFormat="true"/>
    <xf numFmtId="0" fontId="111" fillId="0" borderId="0" xfId="0" applyFont="true"/>
    <xf numFmtId="164" fontId="112" fillId="0" borderId="0" xfId="0" applyFont="true" applyNumberFormat="true"/>
    <xf numFmtId="0" fontId="113" fillId="0" borderId="0" xfId="0" applyFont="true"/>
    <xf numFmtId="164" fontId="114" fillId="0" borderId="0" xfId="0" applyFont="true" applyNumberFormat="true"/>
    <xf numFmtId="0" fontId="115" fillId="0" borderId="0" xfId="0" applyFont="true"/>
    <xf numFmtId="164" fontId="116" fillId="0" borderId="0" xfId="0" applyFont="true" applyNumberFormat="true"/>
    <xf numFmtId="0" fontId="117" fillId="0" borderId="0" xfId="0" applyFont="true"/>
    <xf numFmtId="164" fontId="118" fillId="0" borderId="0" xfId="0" applyFont="true" applyNumberFormat="true"/>
    <xf numFmtId="0" fontId="119" fillId="0" borderId="0" xfId="0" applyFont="true"/>
    <xf numFmtId="164" fontId="120" fillId="0" borderId="0" xfId="0" applyFont="true" applyNumberFormat="true"/>
    <xf numFmtId="0" fontId="121" fillId="0" borderId="0" xfId="0" applyFont="true"/>
    <xf numFmtId="164" fontId="122" fillId="0" borderId="0" xfId="0" applyFont="true" applyNumberFormat="true"/>
    <xf numFmtId="0" fontId="123" fillId="0" borderId="0" xfId="0" applyFont="true"/>
    <xf numFmtId="164" fontId="124" fillId="0" borderId="0" xfId="0" applyFont="true" applyNumberFormat="true"/>
    <xf numFmtId="0" fontId="125" fillId="0" borderId="0" xfId="0" applyFont="true"/>
    <xf numFmtId="164" fontId="126" fillId="0" borderId="0" xfId="0" applyFont="true" applyNumberFormat="true"/>
    <xf numFmtId="0" fontId="127" fillId="0" borderId="0" xfId="0" applyFont="true"/>
    <xf numFmtId="164" fontId="128" fillId="0" borderId="0" xfId="0" applyFont="true" applyNumberFormat="true"/>
    <xf numFmtId="0" fontId="129" fillId="0" borderId="0" xfId="0" applyFont="true"/>
    <xf numFmtId="164" fontId="130" fillId="0" borderId="0" xfId="0" applyFont="true" applyNumberFormat="true"/>
    <xf numFmtId="0" fontId="131" fillId="0" borderId="0" xfId="0" applyFont="true"/>
    <xf numFmtId="164" fontId="132" fillId="0" borderId="0" xfId="0" applyFont="true" applyNumberFormat="true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35"/>
  <sheetViews>
    <sheetView workbookViewId="0" tabSelected="true" showFormulas="false"/>
  </sheetViews>
  <sheetFormatPr defaultRowHeight="15.0"/>
  <cols>
    <col min="1" max="1" width="24.0" customWidth="true"/>
    <col min="2" max="2" width="24.0" customWidth="true"/>
    <col min="3" max="3" width="24.0" customWidth="true"/>
    <col min="4" max="4" width="24.0" customWidth="true"/>
    <col min="5" max="5" width="24.0" customWidth="true"/>
    <col min="6" max="6" width="24.0" customWidth="true"/>
    <col min="7" max="7" width="24.0" customWidth="true"/>
    <col min="8" max="8" width="24.0" customWidth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</row>
    <row r="3">
      <c r="A3" t="s">
        <v>8</v>
      </c>
      <c r="B3" t="s" s="2">
        <v>9</v>
      </c>
      <c r="C3" t="s" s="2">
        <v>10</v>
      </c>
      <c r="D3" t="s" s="2">
        <v>11</v>
      </c>
      <c r="E3" t="n" s="2">
        <v>0.0</v>
      </c>
      <c r="F3" s="2">
        <f>C3*D3+E3</f>
      </c>
      <c r="G3" t="n" s="3">
        <v>0.34</v>
      </c>
      <c r="H3" s="3">
        <f>F3*G3/C3</f>
      </c>
      <c r="I3" t="s" s="2">
        <v>0</v>
      </c>
      <c r="J3" t="s" s="2">
        <v>0</v>
      </c>
    </row>
    <row r="4">
      <c r="B4" t="s" s="4">
        <v>12</v>
      </c>
      <c r="C4" t="s" s="4">
        <v>13</v>
      </c>
      <c r="D4" t="s" s="4">
        <v>14</v>
      </c>
      <c r="E4" t="n" s="4">
        <v>0.0</v>
      </c>
      <c r="F4" s="4">
        <f>C4*D4+E4</f>
      </c>
      <c r="G4" t="n" s="5">
        <v>0.43</v>
      </c>
      <c r="H4" s="5">
        <f>F4*G4/C4</f>
      </c>
      <c r="I4" t="s" s="4">
        <v>0</v>
      </c>
      <c r="J4" t="s" s="4">
        <v>0</v>
      </c>
    </row>
    <row r="5"/>
    <row r="6">
      <c r="G6" t="s" s="6">
        <v>15</v>
      </c>
      <c r="H6" s="7">
        <f>SUM(H4:H3)</f>
      </c>
    </row>
    <row r="7"/>
    <row r="8"/>
    <row r="9">
      <c r="A9" t="s">
        <v>16</v>
      </c>
      <c r="B9" t="s" s="8">
        <v>17</v>
      </c>
      <c r="C9" t="s" s="8">
        <v>18</v>
      </c>
      <c r="D9" t="s" s="8">
        <v>19</v>
      </c>
      <c r="E9" t="n" s="8">
        <v>590.95</v>
      </c>
      <c r="F9" s="8">
        <f>C9*D9+E9</f>
      </c>
      <c r="G9" t="n" s="9">
        <v>11.78</v>
      </c>
      <c r="H9" s="9">
        <f>F9*G9/C9</f>
      </c>
      <c r="I9" t="s" s="8">
        <v>0</v>
      </c>
      <c r="J9" t="s" s="8">
        <v>0</v>
      </c>
    </row>
    <row r="10">
      <c r="B10" t="s" s="10">
        <v>20</v>
      </c>
      <c r="C10" t="s" s="10">
        <v>18</v>
      </c>
      <c r="D10" t="s" s="10">
        <v>21</v>
      </c>
      <c r="E10" t="n" s="10">
        <v>564.58</v>
      </c>
      <c r="F10" s="10">
        <f>C10*D10+E10</f>
      </c>
      <c r="G10" t="n" s="11">
        <v>9.99</v>
      </c>
      <c r="H10" s="11">
        <f>F10*G10/C10</f>
      </c>
      <c r="I10" t="s" s="10">
        <v>0</v>
      </c>
      <c r="J10" t="s" s="10">
        <v>0</v>
      </c>
    </row>
    <row r="11">
      <c r="B11" t="s" s="12">
        <v>22</v>
      </c>
      <c r="C11" t="s" s="12">
        <v>18</v>
      </c>
      <c r="D11" t="s" s="12">
        <v>23</v>
      </c>
      <c r="E11" t="n" s="12">
        <v>286.64</v>
      </c>
      <c r="F11" s="12">
        <f>C11*D11+E11</f>
      </c>
      <c r="G11" t="n" s="13">
        <v>29.98</v>
      </c>
      <c r="H11" s="13">
        <f>F11*G11/C11</f>
      </c>
      <c r="I11" t="s" s="12">
        <v>0</v>
      </c>
      <c r="J11" t="s" s="12">
        <v>0</v>
      </c>
    </row>
    <row r="12">
      <c r="B12" t="s" s="14">
        <v>24</v>
      </c>
      <c r="C12" t="s" s="14">
        <v>25</v>
      </c>
      <c r="D12" t="s" s="14">
        <v>26</v>
      </c>
      <c r="E12" t="n" s="14">
        <v>475.93</v>
      </c>
      <c r="F12" s="14">
        <f>C12*D12+E12</f>
      </c>
      <c r="G12" t="n" s="15">
        <v>34.67</v>
      </c>
      <c r="H12" s="15">
        <f>F12*G12/C12</f>
      </c>
      <c r="I12" t="s" s="14">
        <v>0</v>
      </c>
      <c r="J12" t="s" s="14">
        <v>0</v>
      </c>
    </row>
    <row r="13">
      <c r="B13" t="s" s="16">
        <v>27</v>
      </c>
      <c r="C13" t="s" s="16">
        <v>18</v>
      </c>
      <c r="D13" t="s" s="16">
        <v>28</v>
      </c>
      <c r="E13" t="n" s="16">
        <v>577.83</v>
      </c>
      <c r="F13" s="16">
        <f>C13*D13+E13</f>
      </c>
      <c r="G13" t="n" s="17">
        <v>16.4</v>
      </c>
      <c r="H13" s="17">
        <f>F13*G13/C13</f>
      </c>
      <c r="I13" t="s" s="16">
        <v>0</v>
      </c>
      <c r="J13" t="s" s="16">
        <v>0</v>
      </c>
    </row>
    <row r="14">
      <c r="B14" t="s" s="18">
        <v>29</v>
      </c>
      <c r="C14" t="s" s="18">
        <v>13</v>
      </c>
      <c r="D14" t="s" s="18">
        <v>30</v>
      </c>
      <c r="E14" t="n" s="18">
        <v>299.34</v>
      </c>
      <c r="F14" s="18">
        <f>C14*D14+E14</f>
      </c>
      <c r="G14" t="n" s="19">
        <v>28.89</v>
      </c>
      <c r="H14" s="19">
        <f>F14*G14/C14</f>
      </c>
      <c r="I14" t="s" s="18">
        <v>0</v>
      </c>
      <c r="J14" t="s" s="18">
        <v>0</v>
      </c>
    </row>
    <row r="15">
      <c r="B15" t="s" s="20">
        <v>31</v>
      </c>
      <c r="C15" t="s" s="20">
        <v>25</v>
      </c>
      <c r="D15" t="s" s="20">
        <v>21</v>
      </c>
      <c r="E15" t="n" s="20">
        <v>424.77</v>
      </c>
      <c r="F15" s="20">
        <f>C15*D15+E15</f>
      </c>
      <c r="G15" t="n" s="21">
        <v>29.68</v>
      </c>
      <c r="H15" s="21">
        <f>F15*G15/C15</f>
      </c>
      <c r="I15" t="s" s="20">
        <v>0</v>
      </c>
      <c r="J15" t="s" s="20">
        <v>0</v>
      </c>
    </row>
    <row r="16"/>
    <row r="17">
      <c r="G17" t="s" s="22">
        <v>15</v>
      </c>
      <c r="H17" s="23">
        <f>SUM(H15:H9)</f>
      </c>
    </row>
    <row r="18"/>
    <row r="19"/>
    <row r="20">
      <c r="A20" t="s">
        <v>32</v>
      </c>
      <c r="B20" t="s" s="24">
        <v>33</v>
      </c>
      <c r="C20" t="s" s="24">
        <v>34</v>
      </c>
      <c r="D20" t="s" s="24">
        <v>35</v>
      </c>
      <c r="E20" t="n" s="24">
        <v>0.0</v>
      </c>
      <c r="F20" s="24">
        <f>C20*D20+E20</f>
      </c>
      <c r="G20" t="n" s="25">
        <v>0.35</v>
      </c>
      <c r="H20" s="25">
        <f>F20*G20/C20</f>
      </c>
      <c r="I20" t="s" s="24">
        <v>0</v>
      </c>
      <c r="J20" t="s" s="24">
        <v>0</v>
      </c>
    </row>
    <row r="21">
      <c r="B21" t="s" s="26">
        <v>36</v>
      </c>
      <c r="C21" t="s" s="26">
        <v>37</v>
      </c>
      <c r="D21" t="s" s="26">
        <v>38</v>
      </c>
      <c r="E21" t="n" s="26">
        <v>0.0</v>
      </c>
      <c r="F21" s="26">
        <f>C21*D21+E21</f>
      </c>
      <c r="G21" t="n" s="27">
        <v>0.67</v>
      </c>
      <c r="H21" s="27">
        <f>F21*G21/C21</f>
      </c>
      <c r="I21" t="s" s="26">
        <v>0</v>
      </c>
      <c r="J21" t="s" s="26">
        <v>0</v>
      </c>
    </row>
    <row r="22">
      <c r="B22" t="s" s="28">
        <v>39</v>
      </c>
      <c r="C22" t="s" s="28">
        <v>10</v>
      </c>
      <c r="D22" t="s" s="28">
        <v>40</v>
      </c>
      <c r="E22" t="n" s="28">
        <v>0.0</v>
      </c>
      <c r="F22" s="28">
        <f>C22*D22+E22</f>
      </c>
      <c r="G22" t="n" s="29">
        <v>0.32</v>
      </c>
      <c r="H22" s="29">
        <f>F22*G22/C22</f>
      </c>
      <c r="I22" t="s" s="28">
        <v>0</v>
      </c>
      <c r="J22" t="s" s="28">
        <v>0</v>
      </c>
    </row>
    <row r="23">
      <c r="B23" t="s" s="30">
        <v>41</v>
      </c>
      <c r="C23" t="s" s="30">
        <v>42</v>
      </c>
      <c r="D23" t="s" s="30">
        <v>43</v>
      </c>
      <c r="E23" t="n" s="30">
        <v>0.0</v>
      </c>
      <c r="F23" s="30">
        <f>C23*D23+E23</f>
      </c>
      <c r="G23" t="n" s="31">
        <v>0.42</v>
      </c>
      <c r="H23" s="31">
        <f>F23*G23/C23</f>
      </c>
      <c r="I23" t="s" s="30">
        <v>0</v>
      </c>
      <c r="J23" t="s" s="30">
        <v>0</v>
      </c>
    </row>
    <row r="24">
      <c r="B24" t="s" s="32">
        <v>44</v>
      </c>
      <c r="C24" t="s" s="32">
        <v>42</v>
      </c>
      <c r="D24" t="s" s="32">
        <v>45</v>
      </c>
      <c r="E24" t="n" s="32">
        <v>0.0</v>
      </c>
      <c r="F24" s="32">
        <f>C24*D24+E24</f>
      </c>
      <c r="G24" t="n" s="33">
        <v>0.42</v>
      </c>
      <c r="H24" s="33">
        <f>F24*G24/C24</f>
      </c>
      <c r="I24" t="s" s="32">
        <v>0</v>
      </c>
      <c r="J24" t="s" s="32">
        <v>0</v>
      </c>
    </row>
    <row r="25">
      <c r="B25" t="s" s="34">
        <v>46</v>
      </c>
      <c r="C25" t="s" s="34">
        <v>42</v>
      </c>
      <c r="D25" t="s" s="34">
        <v>47</v>
      </c>
      <c r="E25" t="n" s="34">
        <v>0.0</v>
      </c>
      <c r="F25" s="34">
        <f>C25*D25+E25</f>
      </c>
      <c r="G25" t="n" s="35">
        <v>0.42</v>
      </c>
      <c r="H25" s="35">
        <f>F25*G25/C25</f>
      </c>
      <c r="I25" t="s" s="34">
        <v>0</v>
      </c>
      <c r="J25" t="s" s="34">
        <v>0</v>
      </c>
    </row>
    <row r="26">
      <c r="B26" t="s" s="36">
        <v>48</v>
      </c>
      <c r="C26" t="s" s="36">
        <v>49</v>
      </c>
      <c r="D26" t="s" s="36">
        <v>50</v>
      </c>
      <c r="E26" t="n" s="36">
        <v>0.0</v>
      </c>
      <c r="F26" s="36">
        <f>C26*D26+E26</f>
      </c>
      <c r="G26" t="n" s="37">
        <v>0.35</v>
      </c>
      <c r="H26" s="37">
        <f>F26*G26/C26</f>
      </c>
      <c r="I26" t="s" s="36">
        <v>0</v>
      </c>
      <c r="J26" t="s" s="36">
        <v>0</v>
      </c>
    </row>
    <row r="27">
      <c r="B27" t="s" s="38">
        <v>51</v>
      </c>
      <c r="C27" t="s" s="38">
        <v>49</v>
      </c>
      <c r="D27" t="s" s="38">
        <v>52</v>
      </c>
      <c r="E27" t="n" s="38">
        <v>0.0</v>
      </c>
      <c r="F27" s="38">
        <f>C27*D27+E27</f>
      </c>
      <c r="G27" t="n" s="39">
        <v>0.35</v>
      </c>
      <c r="H27" s="39">
        <f>F27*G27/C27</f>
      </c>
      <c r="I27" t="s" s="38">
        <v>0</v>
      </c>
      <c r="J27" t="s" s="38">
        <v>0</v>
      </c>
    </row>
    <row r="28"/>
    <row r="29">
      <c r="G29" t="s" s="40">
        <v>15</v>
      </c>
      <c r="H29" s="41">
        <f>SUM(H27:H20)</f>
      </c>
    </row>
    <row r="30"/>
    <row r="31"/>
    <row r="32"/>
    <row r="33">
      <c r="G33" t="s" s="42">
        <v>53</v>
      </c>
      <c r="H33" s="43">
        <f>SUM(H31:H2) / 2</f>
      </c>
    </row>
    <row r="34"/>
    <row r="35"/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17"/>
  <sheetViews>
    <sheetView workbookViewId="0" showFormulas="false"/>
  </sheetViews>
  <sheetFormatPr defaultRowHeight="15.0"/>
  <cols>
    <col min="1" max="1" width="24.0" customWidth="true"/>
    <col min="2" max="2" width="24.0" customWidth="true"/>
    <col min="3" max="3" width="24.0" customWidth="true"/>
    <col min="4" max="4" width="24.0" customWidth="true"/>
    <col min="5" max="5" width="24.0" customWidth="true"/>
    <col min="6" max="6" width="24.0" customWidth="true"/>
    <col min="7" max="7" width="24.0" customWidth="true"/>
    <col min="8" max="8" width="24.0" customWidth="true"/>
  </cols>
  <sheetData>
    <row r="1">
      <c r="A1" t="s" s="44">
        <v>0</v>
      </c>
      <c r="B1" t="s" s="44">
        <v>1</v>
      </c>
      <c r="C1" t="s" s="44">
        <v>2</v>
      </c>
      <c r="D1" t="s" s="44">
        <v>3</v>
      </c>
      <c r="E1" t="s" s="44">
        <v>4</v>
      </c>
      <c r="F1" t="s" s="44">
        <v>5</v>
      </c>
      <c r="G1" t="s" s="44">
        <v>6</v>
      </c>
      <c r="H1" t="s" s="44">
        <v>7</v>
      </c>
    </row>
    <row r="3">
      <c r="A3" t="s">
        <v>16</v>
      </c>
      <c r="B3" t="s" s="45">
        <v>29</v>
      </c>
      <c r="C3" t="s" s="45">
        <v>13</v>
      </c>
      <c r="D3" t="s" s="45">
        <v>23</v>
      </c>
      <c r="E3" t="n" s="45">
        <v>299.34</v>
      </c>
      <c r="F3" s="45">
        <f>C3*D3+E3</f>
      </c>
      <c r="G3" t="n" s="46">
        <v>28.89</v>
      </c>
      <c r="H3" s="46">
        <f>F3*G3/C3</f>
      </c>
      <c r="I3" t="s" s="45">
        <v>0</v>
      </c>
      <c r="J3" t="s" s="45">
        <v>0</v>
      </c>
    </row>
    <row r="4">
      <c r="B4" t="s" s="47">
        <v>24</v>
      </c>
      <c r="C4" t="s" s="47">
        <v>25</v>
      </c>
      <c r="D4" t="s" s="47">
        <v>54</v>
      </c>
      <c r="E4" t="n" s="47">
        <v>475.93</v>
      </c>
      <c r="F4" s="47">
        <f>C4*D4+E4</f>
      </c>
      <c r="G4" t="n" s="48">
        <v>34.67</v>
      </c>
      <c r="H4" s="48">
        <f>F4*G4/C4</f>
      </c>
      <c r="I4" t="s" s="47">
        <v>0</v>
      </c>
      <c r="J4" t="s" s="47">
        <v>0</v>
      </c>
    </row>
    <row r="5">
      <c r="B5" t="s" s="49">
        <v>27</v>
      </c>
      <c r="C5" t="s" s="49">
        <v>18</v>
      </c>
      <c r="D5" t="s" s="49">
        <v>55</v>
      </c>
      <c r="E5" t="n" s="49">
        <v>577.83</v>
      </c>
      <c r="F5" s="49">
        <f>C5*D5+E5</f>
      </c>
      <c r="G5" t="n" s="50">
        <v>16.4</v>
      </c>
      <c r="H5" s="50">
        <f>F5*G5/C5</f>
      </c>
      <c r="I5" t="s" s="49">
        <v>0</v>
      </c>
      <c r="J5" t="s" s="49">
        <v>0</v>
      </c>
    </row>
    <row r="6">
      <c r="B6" t="s" s="51">
        <v>31</v>
      </c>
      <c r="C6" t="s" s="51">
        <v>25</v>
      </c>
      <c r="D6" t="s" s="51">
        <v>54</v>
      </c>
      <c r="E6" t="n" s="51">
        <v>424.77</v>
      </c>
      <c r="F6" s="51">
        <f>C6*D6+E6</f>
      </c>
      <c r="G6" t="n" s="52">
        <v>29.68</v>
      </c>
      <c r="H6" s="52">
        <f>F6*G6/C6</f>
      </c>
      <c r="I6" t="s" s="51">
        <v>0</v>
      </c>
      <c r="J6" t="s" s="51">
        <v>0</v>
      </c>
    </row>
    <row r="7">
      <c r="B7" t="s" s="53">
        <v>20</v>
      </c>
      <c r="C7" t="s" s="53">
        <v>18</v>
      </c>
      <c r="D7" t="s" s="53">
        <v>23</v>
      </c>
      <c r="E7" t="n" s="53">
        <v>564.58</v>
      </c>
      <c r="F7" s="53">
        <f>C7*D7+E7</f>
      </c>
      <c r="G7" t="n" s="54">
        <v>9.99</v>
      </c>
      <c r="H7" s="54">
        <f>F7*G7/C7</f>
      </c>
      <c r="I7" t="s" s="53">
        <v>0</v>
      </c>
      <c r="J7" t="s" s="53">
        <v>0</v>
      </c>
    </row>
    <row r="8">
      <c r="B8" t="s" s="55">
        <v>22</v>
      </c>
      <c r="C8" t="s" s="55">
        <v>18</v>
      </c>
      <c r="D8" t="s" s="55">
        <v>56</v>
      </c>
      <c r="E8" t="n" s="55">
        <v>286.64</v>
      </c>
      <c r="F8" s="55">
        <f>C8*D8+E8</f>
      </c>
      <c r="G8" t="n" s="56">
        <v>29.98</v>
      </c>
      <c r="H8" s="56">
        <f>F8*G8/C8</f>
      </c>
      <c r="I8" t="s" s="55">
        <v>0</v>
      </c>
      <c r="J8" t="s" s="55">
        <v>0</v>
      </c>
    </row>
    <row r="9">
      <c r="B9" t="s" s="57">
        <v>17</v>
      </c>
      <c r="C9" t="s" s="57">
        <v>18</v>
      </c>
      <c r="D9" t="s" s="57">
        <v>55</v>
      </c>
      <c r="E9" t="n" s="57">
        <v>590.95</v>
      </c>
      <c r="F9" s="57">
        <f>C9*D9+E9</f>
      </c>
      <c r="G9" t="n" s="58">
        <v>11.78</v>
      </c>
      <c r="H9" s="58">
        <f>F9*G9/C9</f>
      </c>
      <c r="I9" t="s" s="57">
        <v>0</v>
      </c>
      <c r="J9" t="s" s="57">
        <v>0</v>
      </c>
    </row>
    <row r="10"/>
    <row r="11">
      <c r="G11" t="s" s="59">
        <v>15</v>
      </c>
      <c r="H11" s="60">
        <f>SUM(H9:H3)</f>
      </c>
    </row>
    <row r="12"/>
    <row r="13"/>
    <row r="14"/>
    <row r="15">
      <c r="G15" t="s" s="61">
        <v>53</v>
      </c>
      <c r="H15" s="62">
        <f>SUM(H13:H2) / 2</f>
      </c>
    </row>
    <row r="16"/>
    <row r="17"/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24"/>
  <sheetViews>
    <sheetView workbookViewId="0" showFormulas="false"/>
  </sheetViews>
  <sheetFormatPr defaultRowHeight="15.0"/>
  <cols>
    <col min="1" max="1" width="24.0" customWidth="true"/>
    <col min="2" max="2" width="24.0" customWidth="true"/>
    <col min="3" max="3" width="24.0" customWidth="true"/>
    <col min="4" max="4" width="24.0" customWidth="true"/>
    <col min="5" max="5" width="24.0" customWidth="true"/>
    <col min="6" max="6" width="24.0" customWidth="true"/>
    <col min="7" max="7" width="24.0" customWidth="true"/>
    <col min="8" max="8" width="24.0" customWidth="true"/>
  </cols>
  <sheetData>
    <row r="1">
      <c r="A1" t="s" s="63">
        <v>0</v>
      </c>
      <c r="B1" t="s" s="63">
        <v>1</v>
      </c>
      <c r="C1" t="s" s="63">
        <v>2</v>
      </c>
      <c r="D1" t="s" s="63">
        <v>3</v>
      </c>
      <c r="E1" t="s" s="63">
        <v>4</v>
      </c>
      <c r="F1" t="s" s="63">
        <v>5</v>
      </c>
      <c r="G1" t="s" s="63">
        <v>6</v>
      </c>
      <c r="H1" t="s" s="63">
        <v>7</v>
      </c>
    </row>
    <row r="3">
      <c r="A3" t="s">
        <v>8</v>
      </c>
      <c r="B3" t="s" s="64">
        <v>9</v>
      </c>
      <c r="C3" t="s" s="64">
        <v>10</v>
      </c>
      <c r="D3" t="s" s="64">
        <v>57</v>
      </c>
      <c r="E3" t="n" s="64">
        <v>0.0</v>
      </c>
      <c r="F3" s="64">
        <f>C3*D3+E3</f>
      </c>
      <c r="G3" t="n" s="65">
        <v>0.34</v>
      </c>
      <c r="H3" s="65">
        <f>F3*G3/C3</f>
      </c>
      <c r="I3" t="s" s="64">
        <v>0</v>
      </c>
      <c r="J3" t="s" s="64">
        <v>0</v>
      </c>
    </row>
    <row r="4">
      <c r="B4" t="s" s="66">
        <v>12</v>
      </c>
      <c r="C4" t="s" s="66">
        <v>13</v>
      </c>
      <c r="D4" t="s" s="66">
        <v>58</v>
      </c>
      <c r="E4" t="n" s="66">
        <v>0.0</v>
      </c>
      <c r="F4" s="66">
        <f>C4*D4+E4</f>
      </c>
      <c r="G4" t="n" s="67">
        <v>0.43</v>
      </c>
      <c r="H4" s="67">
        <f>F4*G4/C4</f>
      </c>
      <c r="I4" t="s" s="66">
        <v>0</v>
      </c>
      <c r="J4" t="s" s="66">
        <v>0</v>
      </c>
    </row>
    <row r="5"/>
    <row r="6">
      <c r="G6" t="s" s="68">
        <v>15</v>
      </c>
      <c r="H6" s="69">
        <f>SUM(H4:H3)</f>
      </c>
    </row>
    <row r="7"/>
    <row r="8"/>
    <row r="9">
      <c r="A9" t="s">
        <v>32</v>
      </c>
      <c r="B9" t="s" s="70">
        <v>46</v>
      </c>
      <c r="C9" t="s" s="70">
        <v>42</v>
      </c>
      <c r="D9" t="s" s="70">
        <v>59</v>
      </c>
      <c r="E9" t="n" s="70">
        <v>0.0</v>
      </c>
      <c r="F9" s="70">
        <f>C9*D9+E9</f>
      </c>
      <c r="G9" t="n" s="71">
        <v>0.42</v>
      </c>
      <c r="H9" s="71">
        <f>F9*G9/C9</f>
      </c>
      <c r="I9" t="s" s="70">
        <v>0</v>
      </c>
      <c r="J9" t="s" s="70">
        <v>0</v>
      </c>
    </row>
    <row r="10">
      <c r="B10" t="s" s="72">
        <v>39</v>
      </c>
      <c r="C10" t="s" s="72">
        <v>10</v>
      </c>
      <c r="D10" t="s" s="72">
        <v>26</v>
      </c>
      <c r="E10" t="n" s="72">
        <v>0.0</v>
      </c>
      <c r="F10" s="72">
        <f>C10*D10+E10</f>
      </c>
      <c r="G10" t="n" s="73">
        <v>0.32</v>
      </c>
      <c r="H10" s="73">
        <f>F10*G10/C10</f>
      </c>
      <c r="I10" t="s" s="72">
        <v>0</v>
      </c>
      <c r="J10" t="s" s="72">
        <v>0</v>
      </c>
    </row>
    <row r="11">
      <c r="B11" t="s" s="74">
        <v>48</v>
      </c>
      <c r="C11" t="s" s="74">
        <v>49</v>
      </c>
      <c r="D11" t="s" s="74">
        <v>60</v>
      </c>
      <c r="E11" t="n" s="74">
        <v>0.0</v>
      </c>
      <c r="F11" s="74">
        <f>C11*D11+E11</f>
      </c>
      <c r="G11" t="n" s="75">
        <v>0.35</v>
      </c>
      <c r="H11" s="75">
        <f>F11*G11/C11</f>
      </c>
      <c r="I11" t="s" s="74">
        <v>0</v>
      </c>
      <c r="J11" t="s" s="74">
        <v>0</v>
      </c>
    </row>
    <row r="12">
      <c r="B12" t="s" s="76">
        <v>44</v>
      </c>
      <c r="C12" t="s" s="76">
        <v>42</v>
      </c>
      <c r="D12" t="s" s="76">
        <v>28</v>
      </c>
      <c r="E12" t="n" s="76">
        <v>0.0</v>
      </c>
      <c r="F12" s="76">
        <f>C12*D12+E12</f>
      </c>
      <c r="G12" t="n" s="77">
        <v>0.42</v>
      </c>
      <c r="H12" s="77">
        <f>F12*G12/C12</f>
      </c>
      <c r="I12" t="s" s="76">
        <v>0</v>
      </c>
      <c r="J12" t="s" s="76">
        <v>0</v>
      </c>
    </row>
    <row r="13">
      <c r="B13" t="s" s="78">
        <v>41</v>
      </c>
      <c r="C13" t="s" s="78">
        <v>42</v>
      </c>
      <c r="D13" t="s" s="78">
        <v>28</v>
      </c>
      <c r="E13" t="n" s="78">
        <v>0.0</v>
      </c>
      <c r="F13" s="78">
        <f>C13*D13+E13</f>
      </c>
      <c r="G13" t="n" s="79">
        <v>0.42</v>
      </c>
      <c r="H13" s="79">
        <f>F13*G13/C13</f>
      </c>
      <c r="I13" t="s" s="78">
        <v>0</v>
      </c>
      <c r="J13" t="s" s="78">
        <v>0</v>
      </c>
    </row>
    <row r="14">
      <c r="B14" t="s" s="80">
        <v>51</v>
      </c>
      <c r="C14" t="s" s="80">
        <v>49</v>
      </c>
      <c r="D14" t="s" s="80">
        <v>61</v>
      </c>
      <c r="E14" t="n" s="80">
        <v>0.0</v>
      </c>
      <c r="F14" s="80">
        <f>C14*D14+E14</f>
      </c>
      <c r="G14" t="n" s="81">
        <v>0.35</v>
      </c>
      <c r="H14" s="81">
        <f>F14*G14/C14</f>
      </c>
      <c r="I14" t="s" s="80">
        <v>0</v>
      </c>
      <c r="J14" t="s" s="80">
        <v>0</v>
      </c>
    </row>
    <row r="15">
      <c r="B15" t="s" s="82">
        <v>36</v>
      </c>
      <c r="C15" t="s" s="82">
        <v>37</v>
      </c>
      <c r="D15" t="s" s="82">
        <v>60</v>
      </c>
      <c r="E15" t="n" s="82">
        <v>0.0</v>
      </c>
      <c r="F15" s="82">
        <f>C15*D15+E15</f>
      </c>
      <c r="G15" t="n" s="83">
        <v>0.67</v>
      </c>
      <c r="H15" s="83">
        <f>F15*G15/C15</f>
      </c>
      <c r="I15" t="s" s="82">
        <v>0</v>
      </c>
      <c r="J15" t="s" s="82">
        <v>0</v>
      </c>
    </row>
    <row r="16">
      <c r="B16" t="s" s="84">
        <v>33</v>
      </c>
      <c r="C16" t="s" s="84">
        <v>34</v>
      </c>
      <c r="D16" t="s" s="84">
        <v>26</v>
      </c>
      <c r="E16" t="n" s="84">
        <v>0.0</v>
      </c>
      <c r="F16" s="84">
        <f>C16*D16+E16</f>
      </c>
      <c r="G16" t="n" s="85">
        <v>0.35</v>
      </c>
      <c r="H16" s="85">
        <f>F16*G16/C16</f>
      </c>
      <c r="I16" t="s" s="84">
        <v>0</v>
      </c>
      <c r="J16" t="s" s="84">
        <v>0</v>
      </c>
    </row>
    <row r="17"/>
    <row r="18">
      <c r="G18" t="s" s="86">
        <v>15</v>
      </c>
      <c r="H18" s="87">
        <f>SUM(H16:H9)</f>
      </c>
    </row>
    <row r="19"/>
    <row r="20"/>
    <row r="21"/>
    <row r="22">
      <c r="G22" t="s" s="88">
        <v>53</v>
      </c>
      <c r="H22" s="89">
        <f>SUM(H20:H2) / 2</f>
      </c>
    </row>
    <row r="23"/>
    <row r="24"/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K35"/>
  <sheetViews>
    <sheetView workbookViewId="0" showFormulas="false"/>
  </sheetViews>
  <sheetFormatPr defaultRowHeight="15.0"/>
  <cols>
    <col min="1" max="1" width="24.0" customWidth="true"/>
    <col min="2" max="2" width="24.0" customWidth="true"/>
    <col min="3" max="3" width="24.0" customWidth="true"/>
    <col min="4" max="4" width="24.0" customWidth="true"/>
    <col min="5" max="5" width="24.0" customWidth="true"/>
    <col min="6" max="6" width="24.0" customWidth="true"/>
    <col min="7" max="7" width="24.0" customWidth="true"/>
    <col min="8" max="8" width="24.0" customWidth="true"/>
  </cols>
  <sheetData>
    <row r="1">
      <c r="A1" t="s" s="90">
        <v>0</v>
      </c>
      <c r="B1" t="s" s="90">
        <v>1</v>
      </c>
      <c r="C1" t="s" s="90">
        <v>2</v>
      </c>
      <c r="D1" t="s" s="90">
        <v>3</v>
      </c>
      <c r="E1" t="s" s="90">
        <v>4</v>
      </c>
      <c r="F1" t="s" s="90">
        <v>5</v>
      </c>
      <c r="G1" t="s" s="90">
        <v>6</v>
      </c>
      <c r="H1" t="s" s="90">
        <v>7</v>
      </c>
    </row>
    <row r="3">
      <c r="A3" t="s">
        <v>8</v>
      </c>
      <c r="B3" t="s" s="91">
        <v>9</v>
      </c>
      <c r="C3" t="s" s="91">
        <v>10</v>
      </c>
      <c r="D3" t="s" s="91">
        <v>49</v>
      </c>
      <c r="E3" t="n" s="91">
        <v>0.0</v>
      </c>
      <c r="F3" s="91">
        <f>C3*D3+E3</f>
      </c>
      <c r="G3" t="n" s="92">
        <v>0.34</v>
      </c>
      <c r="H3" s="92">
        <f>F3*G3/C3</f>
      </c>
      <c r="I3" t="s" s="91">
        <v>0</v>
      </c>
      <c r="J3" t="s" s="91">
        <v>0</v>
      </c>
    </row>
    <row r="4">
      <c r="B4" t="s" s="93">
        <v>12</v>
      </c>
      <c r="C4" t="s" s="93">
        <v>13</v>
      </c>
      <c r="D4" t="s" s="93">
        <v>62</v>
      </c>
      <c r="E4" t="n" s="93">
        <v>0.0</v>
      </c>
      <c r="F4" s="93">
        <f>C4*D4+E4</f>
      </c>
      <c r="G4" t="n" s="94">
        <v>0.43</v>
      </c>
      <c r="H4" s="94">
        <f>F4*G4/C4</f>
      </c>
      <c r="I4" t="s" s="93">
        <v>0</v>
      </c>
      <c r="J4" t="s" s="93">
        <v>0</v>
      </c>
    </row>
    <row r="5"/>
    <row r="6">
      <c r="G6" t="s" s="95">
        <v>15</v>
      </c>
      <c r="H6" s="96">
        <f>SUM(H4:H3)</f>
      </c>
    </row>
    <row r="7"/>
    <row r="8"/>
    <row r="9">
      <c r="A9" t="s">
        <v>16</v>
      </c>
      <c r="B9" t="s" s="97">
        <v>29</v>
      </c>
      <c r="C9" t="s" s="97">
        <v>13</v>
      </c>
      <c r="D9" t="s" s="97">
        <v>26</v>
      </c>
      <c r="E9" t="n" s="97">
        <v>0.0</v>
      </c>
      <c r="F9" s="97">
        <f>C9*D9+E9</f>
      </c>
      <c r="G9" t="n" s="98">
        <v>28.89</v>
      </c>
      <c r="H9" s="98">
        <f>F9*G9/C9</f>
      </c>
      <c r="I9" t="s" s="97">
        <v>0</v>
      </c>
      <c r="J9" t="s" s="97">
        <v>0</v>
      </c>
    </row>
    <row r="10">
      <c r="B10" t="s" s="99">
        <v>24</v>
      </c>
      <c r="C10" t="s" s="99">
        <v>25</v>
      </c>
      <c r="D10" t="s" s="99">
        <v>63</v>
      </c>
      <c r="E10" t="n" s="99">
        <v>0.0</v>
      </c>
      <c r="F10" s="99">
        <f>C10*D10+E10</f>
      </c>
      <c r="G10" t="n" s="100">
        <v>34.67</v>
      </c>
      <c r="H10" s="100">
        <f>F10*G10/C10</f>
      </c>
      <c r="I10" t="s" s="99">
        <v>0</v>
      </c>
      <c r="J10" t="s" s="99">
        <v>0</v>
      </c>
    </row>
    <row r="11">
      <c r="B11" t="s" s="101">
        <v>27</v>
      </c>
      <c r="C11" t="s" s="101">
        <v>18</v>
      </c>
      <c r="D11" t="s" s="101">
        <v>64</v>
      </c>
      <c r="E11" t="n" s="101">
        <v>0.0</v>
      </c>
      <c r="F11" s="101">
        <f>C11*D11+E11</f>
      </c>
      <c r="G11" t="n" s="102">
        <v>16.4</v>
      </c>
      <c r="H11" s="102">
        <f>F11*G11/C11</f>
      </c>
      <c r="I11" t="s" s="101">
        <v>0</v>
      </c>
      <c r="J11" t="s" s="101">
        <v>0</v>
      </c>
    </row>
    <row r="12">
      <c r="B12" t="s" s="103">
        <v>31</v>
      </c>
      <c r="C12" t="s" s="103">
        <v>25</v>
      </c>
      <c r="D12" t="s" s="103">
        <v>23</v>
      </c>
      <c r="E12" t="n" s="103">
        <v>0.0</v>
      </c>
      <c r="F12" s="103">
        <f>C12*D12+E12</f>
      </c>
      <c r="G12" t="n" s="104">
        <v>29.68</v>
      </c>
      <c r="H12" s="104">
        <f>F12*G12/C12</f>
      </c>
      <c r="I12" t="s" s="103">
        <v>0</v>
      </c>
      <c r="J12" t="s" s="103">
        <v>0</v>
      </c>
    </row>
    <row r="13">
      <c r="B13" t="s" s="105">
        <v>20</v>
      </c>
      <c r="C13" t="s" s="105">
        <v>18</v>
      </c>
      <c r="D13" t="s" s="105">
        <v>54</v>
      </c>
      <c r="E13" t="n" s="105">
        <v>0.0</v>
      </c>
      <c r="F13" s="105">
        <f>C13*D13+E13</f>
      </c>
      <c r="G13" t="n" s="106">
        <v>9.99</v>
      </c>
      <c r="H13" s="106">
        <f>F13*G13/C13</f>
      </c>
      <c r="I13" t="s" s="105">
        <v>0</v>
      </c>
      <c r="J13" t="s" s="105">
        <v>0</v>
      </c>
    </row>
    <row r="14">
      <c r="B14" t="s" s="107">
        <v>22</v>
      </c>
      <c r="C14" t="s" s="107">
        <v>18</v>
      </c>
      <c r="D14" t="s" s="107">
        <v>23</v>
      </c>
      <c r="E14" t="n" s="107">
        <v>0.0</v>
      </c>
      <c r="F14" s="107">
        <f>C14*D14+E14</f>
      </c>
      <c r="G14" t="n" s="108">
        <v>29.98</v>
      </c>
      <c r="H14" s="108">
        <f>F14*G14/C14</f>
      </c>
      <c r="I14" t="s" s="107">
        <v>0</v>
      </c>
      <c r="J14" t="s" s="107">
        <v>0</v>
      </c>
    </row>
    <row r="15">
      <c r="B15" t="s" s="109">
        <v>17</v>
      </c>
      <c r="C15" t="s" s="109">
        <v>18</v>
      </c>
      <c r="D15" t="s" s="109">
        <v>65</v>
      </c>
      <c r="E15" t="n" s="109">
        <v>0.0</v>
      </c>
      <c r="F15" s="109">
        <f>C15*D15+E15</f>
      </c>
      <c r="G15" t="n" s="110">
        <v>11.78</v>
      </c>
      <c r="H15" s="110">
        <f>F15*G15/C15</f>
      </c>
      <c r="I15" t="s" s="109">
        <v>0</v>
      </c>
      <c r="J15" t="s" s="109">
        <v>0</v>
      </c>
    </row>
    <row r="16"/>
    <row r="17">
      <c r="G17" t="s" s="111">
        <v>15</v>
      </c>
      <c r="H17" s="112">
        <f>SUM(H15:H9)</f>
      </c>
    </row>
    <row r="18"/>
    <row r="19"/>
    <row r="20">
      <c r="A20" t="s">
        <v>32</v>
      </c>
      <c r="B20" t="s" s="113">
        <v>46</v>
      </c>
      <c r="C20" t="s" s="113">
        <v>42</v>
      </c>
      <c r="D20" t="s" s="113">
        <v>66</v>
      </c>
      <c r="E20" t="n" s="113">
        <v>0.0</v>
      </c>
      <c r="F20" s="113">
        <f>C20*D20+E20</f>
      </c>
      <c r="G20" t="n" s="114">
        <v>0.42</v>
      </c>
      <c r="H20" s="114">
        <f>F20*G20/C20</f>
      </c>
      <c r="I20" t="s" s="113">
        <v>0</v>
      </c>
      <c r="J20" t="s" s="113">
        <v>0</v>
      </c>
    </row>
    <row r="21">
      <c r="B21" t="s" s="115">
        <v>39</v>
      </c>
      <c r="C21" t="s" s="115">
        <v>10</v>
      </c>
      <c r="D21" t="s" s="115">
        <v>67</v>
      </c>
      <c r="E21" t="n" s="115">
        <v>0.0</v>
      </c>
      <c r="F21" s="115">
        <f>C21*D21+E21</f>
      </c>
      <c r="G21" t="n" s="116">
        <v>0.32</v>
      </c>
      <c r="H21" s="116">
        <f>F21*G21/C21</f>
      </c>
      <c r="I21" t="s" s="115">
        <v>0</v>
      </c>
      <c r="J21" t="s" s="115">
        <v>0</v>
      </c>
    </row>
    <row r="22">
      <c r="B22" t="s" s="117">
        <v>48</v>
      </c>
      <c r="C22" t="s" s="117">
        <v>49</v>
      </c>
      <c r="D22" t="s" s="117">
        <v>28</v>
      </c>
      <c r="E22" t="n" s="117">
        <v>0.0</v>
      </c>
      <c r="F22" s="117">
        <f>C22*D22+E22</f>
      </c>
      <c r="G22" t="n" s="118">
        <v>0.35</v>
      </c>
      <c r="H22" s="118">
        <f>F22*G22/C22</f>
      </c>
      <c r="I22" t="s" s="117">
        <v>0</v>
      </c>
      <c r="J22" t="s" s="117">
        <v>0</v>
      </c>
    </row>
    <row r="23">
      <c r="B23" t="s" s="119">
        <v>44</v>
      </c>
      <c r="C23" t="s" s="119">
        <v>42</v>
      </c>
      <c r="D23" t="s" s="119">
        <v>68</v>
      </c>
      <c r="E23" t="n" s="119">
        <v>0.0</v>
      </c>
      <c r="F23" s="119">
        <f>C23*D23+E23</f>
      </c>
      <c r="G23" t="n" s="120">
        <v>0.42</v>
      </c>
      <c r="H23" s="120">
        <f>F23*G23/C23</f>
      </c>
      <c r="I23" t="s" s="119">
        <v>0</v>
      </c>
      <c r="J23" t="s" s="119">
        <v>0</v>
      </c>
    </row>
    <row r="24">
      <c r="B24" t="s" s="121">
        <v>41</v>
      </c>
      <c r="C24" t="s" s="121">
        <v>42</v>
      </c>
      <c r="D24" t="s" s="121">
        <v>69</v>
      </c>
      <c r="E24" t="n" s="121">
        <v>0.0</v>
      </c>
      <c r="F24" s="121">
        <f>C24*D24+E24</f>
      </c>
      <c r="G24" t="n" s="122">
        <v>0.42</v>
      </c>
      <c r="H24" s="122">
        <f>F24*G24/C24</f>
      </c>
      <c r="I24" t="s" s="121">
        <v>0</v>
      </c>
      <c r="J24" t="s" s="121">
        <v>0</v>
      </c>
    </row>
    <row r="25">
      <c r="B25" t="s" s="123">
        <v>51</v>
      </c>
      <c r="C25" t="s" s="123">
        <v>49</v>
      </c>
      <c r="D25" t="s" s="123">
        <v>58</v>
      </c>
      <c r="E25" t="n" s="123">
        <v>0.0</v>
      </c>
      <c r="F25" s="123">
        <f>C25*D25+E25</f>
      </c>
      <c r="G25" t="n" s="124">
        <v>0.35</v>
      </c>
      <c r="H25" s="124">
        <f>F25*G25/C25</f>
      </c>
      <c r="I25" t="s" s="123">
        <v>0</v>
      </c>
      <c r="J25" t="s" s="123">
        <v>0</v>
      </c>
    </row>
    <row r="26">
      <c r="B26" t="s" s="125">
        <v>36</v>
      </c>
      <c r="C26" t="s" s="125">
        <v>37</v>
      </c>
      <c r="D26" t="s" s="125">
        <v>43</v>
      </c>
      <c r="E26" t="n" s="125">
        <v>0.0</v>
      </c>
      <c r="F26" s="125">
        <f>C26*D26+E26</f>
      </c>
      <c r="G26" t="n" s="126">
        <v>0.67</v>
      </c>
      <c r="H26" s="126">
        <f>F26*G26/C26</f>
      </c>
      <c r="I26" t="s" s="125">
        <v>0</v>
      </c>
      <c r="J26" t="s" s="125">
        <v>0</v>
      </c>
    </row>
    <row r="27">
      <c r="B27" t="s" s="127">
        <v>33</v>
      </c>
      <c r="C27" t="s" s="127">
        <v>34</v>
      </c>
      <c r="D27" t="s" s="127">
        <v>70</v>
      </c>
      <c r="E27" t="n" s="127">
        <v>0.0</v>
      </c>
      <c r="F27" s="127">
        <f>C27*D27+E27</f>
      </c>
      <c r="G27" t="n" s="128">
        <v>0.35</v>
      </c>
      <c r="H27" s="128">
        <f>F27*G27/C27</f>
      </c>
      <c r="I27" t="s" s="127">
        <v>0</v>
      </c>
      <c r="J27" t="s" s="127">
        <v>0</v>
      </c>
    </row>
    <row r="28"/>
    <row r="29">
      <c r="G29" t="s" s="129">
        <v>15</v>
      </c>
      <c r="H29" s="130">
        <f>SUM(H27:H20)</f>
      </c>
    </row>
    <row r="30"/>
    <row r="31"/>
    <row r="32"/>
    <row r="33">
      <c r="G33" t="s" s="131">
        <v>53</v>
      </c>
      <c r="H33" s="132">
        <f>SUM(H31:H2) / 2</f>
      </c>
    </row>
    <row r="34"/>
    <row r="35"/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2020-08-28T11:22:31Z</dcterms:created>
  <dc:creator>Apache POI</dc:creator>
</cp:coreProperties>
</file>